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9440" windowHeight="7995"/>
  </bookViews>
  <sheets>
    <sheet name="01 раздел" sheetId="1" r:id="rId1"/>
    <sheet name="раздел 02" sheetId="3" r:id="rId2"/>
    <sheet name="свод 01+02" sheetId="2" r:id="rId3"/>
  </sheets>
  <calcPr calcId="125725"/>
</workbook>
</file>

<file path=xl/calcChain.xml><?xml version="1.0" encoding="utf-8"?>
<calcChain xmlns="http://schemas.openxmlformats.org/spreadsheetml/2006/main">
  <c r="T5" i="1"/>
  <c r="F5" s="1"/>
  <c r="U5"/>
  <c r="G5" s="1"/>
  <c r="V5"/>
  <c r="H5" s="1"/>
  <c r="AH5"/>
  <c r="AI5"/>
  <c r="AJ5"/>
  <c r="F5" i="2"/>
  <c r="F10"/>
  <c r="W7" i="3"/>
  <c r="X7"/>
  <c r="Y7"/>
  <c r="H15" i="2"/>
  <c r="G17"/>
  <c r="F18"/>
  <c r="F9"/>
  <c r="F13"/>
  <c r="F17"/>
  <c r="F19"/>
  <c r="G18"/>
  <c r="G19"/>
  <c r="F7"/>
  <c r="F11"/>
  <c r="F15"/>
  <c r="C5"/>
  <c r="H19"/>
  <c r="H18"/>
  <c r="H17"/>
  <c r="H16"/>
  <c r="G16"/>
  <c r="F16"/>
  <c r="G15"/>
  <c r="H14"/>
  <c r="G14"/>
  <c r="F14"/>
  <c r="H13"/>
  <c r="G13"/>
  <c r="H12"/>
  <c r="G12"/>
  <c r="F12"/>
  <c r="H11"/>
  <c r="G11"/>
  <c r="H10"/>
  <c r="G10"/>
  <c r="H9"/>
  <c r="G9"/>
  <c r="H8"/>
  <c r="G8"/>
  <c r="F8"/>
  <c r="H7"/>
  <c r="G7"/>
  <c r="H6"/>
  <c r="G6"/>
  <c r="F6"/>
  <c r="G5"/>
  <c r="I5" l="1"/>
  <c r="H5"/>
  <c r="H20" l="1"/>
  <c r="G20"/>
  <c r="F20"/>
  <c r="C15" l="1"/>
  <c r="I15" s="1"/>
  <c r="D11"/>
  <c r="J11" s="1"/>
  <c r="C9"/>
  <c r="I9" s="1"/>
  <c r="E5"/>
  <c r="K5" s="1"/>
  <c r="D7"/>
  <c r="J7" s="1"/>
  <c r="D9"/>
  <c r="J9" s="1"/>
  <c r="D15"/>
  <c r="J15" s="1"/>
  <c r="E7"/>
  <c r="K7" s="1"/>
  <c r="E9"/>
  <c r="K9" s="1"/>
  <c r="E11"/>
  <c r="K11" s="1"/>
  <c r="E13"/>
  <c r="K13" s="1"/>
  <c r="E15"/>
  <c r="K15" s="1"/>
  <c r="E19"/>
  <c r="K19" s="1"/>
  <c r="D19"/>
  <c r="J19" s="1"/>
  <c r="C7"/>
  <c r="I7" s="1"/>
  <c r="C11"/>
  <c r="I11" s="1"/>
  <c r="C13"/>
  <c r="I13" s="1"/>
  <c r="C17"/>
  <c r="I17" s="1"/>
  <c r="C19"/>
  <c r="I19" s="1"/>
  <c r="D5"/>
  <c r="J5" s="1"/>
  <c r="C6"/>
  <c r="C8"/>
  <c r="I8" s="1"/>
  <c r="C10"/>
  <c r="I10" s="1"/>
  <c r="C14"/>
  <c r="I14" s="1"/>
  <c r="C16"/>
  <c r="I16" s="1"/>
  <c r="C18"/>
  <c r="I18" s="1"/>
  <c r="D8"/>
  <c r="J8" s="1"/>
  <c r="D10"/>
  <c r="J10" s="1"/>
  <c r="D14"/>
  <c r="J14" s="1"/>
  <c r="D16"/>
  <c r="J16" s="1"/>
  <c r="D18"/>
  <c r="J18" s="1"/>
  <c r="E8"/>
  <c r="K8" s="1"/>
  <c r="E5" i="1"/>
  <c r="E12" i="2" s="1"/>
  <c r="K12" s="1"/>
  <c r="E14"/>
  <c r="K14" s="1"/>
  <c r="E18"/>
  <c r="K18" s="1"/>
  <c r="C5" i="1"/>
  <c r="C12" i="2" s="1"/>
  <c r="I12" s="1"/>
  <c r="E6"/>
  <c r="E16"/>
  <c r="K16" s="1"/>
  <c r="D6"/>
  <c r="D5" i="1"/>
  <c r="D12" i="2" s="1"/>
  <c r="J12" s="1"/>
  <c r="E10"/>
  <c r="K10" s="1"/>
  <c r="E17"/>
  <c r="K17" s="1"/>
  <c r="D13"/>
  <c r="J13" s="1"/>
  <c r="D17"/>
  <c r="J17" s="1"/>
  <c r="D20" l="1"/>
  <c r="J20" s="1"/>
  <c r="J6"/>
  <c r="E20"/>
  <c r="K20" s="1"/>
  <c r="K6"/>
  <c r="C20"/>
  <c r="I20" s="1"/>
  <c r="I6"/>
</calcChain>
</file>

<file path=xl/sharedStrings.xml><?xml version="1.0" encoding="utf-8"?>
<sst xmlns="http://schemas.openxmlformats.org/spreadsheetml/2006/main" count="71" uniqueCount="56">
  <si>
    <t>№ п/п</t>
  </si>
  <si>
    <t>Наименование  СП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</si>
  <si>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   1080402001/706/0000/110</t>
  </si>
  <si>
    <t>Прочие неналоговые доходы сельских поселений                               1170505010/791/0000/180</t>
  </si>
  <si>
    <t>Налог на имущество ФЛ                                     1060103010/182/0000/110</t>
  </si>
  <si>
    <t>Алексеевский</t>
  </si>
  <si>
    <t>Балышлинский</t>
  </si>
  <si>
    <t>Благоварский</t>
  </si>
  <si>
    <t>Дмитриевский</t>
  </si>
  <si>
    <t>Каргалинский</t>
  </si>
  <si>
    <t>Кучербаевский</t>
  </si>
  <si>
    <t>Первомайский</t>
  </si>
  <si>
    <t>Мирновский</t>
  </si>
  <si>
    <t>Тановский</t>
  </si>
  <si>
    <t>Троицкий</t>
  </si>
  <si>
    <t>Удрякбашевский</t>
  </si>
  <si>
    <t>Языковский</t>
  </si>
  <si>
    <t>Ямакаевский</t>
  </si>
  <si>
    <t>Янышевский</t>
  </si>
  <si>
    <t>Кашкалашинский</t>
  </si>
  <si>
    <t>ИТОГО</t>
  </si>
  <si>
    <t>Неналоговые доходы</t>
  </si>
  <si>
    <t>Налоговые доходы</t>
  </si>
  <si>
    <t>НАЛОГОВЫЕ И НЕНАЛОГОВЫЕ ДОХОДЫ</t>
  </si>
  <si>
    <t>Земельный налог С ОРГАНИЗАЦИЙ                                1060603310/182/0000/110</t>
  </si>
  <si>
    <t>Земельный налог с ФЛ                                       1060604310/182/0000/110</t>
  </si>
  <si>
    <t>ЗЕМЕЛЬНЫЙ НАЛОГ</t>
  </si>
  <si>
    <t xml:space="preserve">   НДФЛ       1010201001/182/0000/110                   </t>
  </si>
  <si>
    <t>ЕСХН        1050301001/182/0000/110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</si>
  <si>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1110503510/706/0000/120</t>
  </si>
  <si>
    <t>Доходы от сдачи в аренду имущества, составляющего казну поселений (за исключением земельных участков) 70611105075100000120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</si>
  <si>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поселений(за исключением земельных участков муниципальных бюджетных и автономных учреждений)                                                                 1 11 05025/10/706/0000/120   </t>
  </si>
  <si>
    <t>Прогноз доходов сельских поселений на 2022 - 2024 гг.</t>
  </si>
  <si>
    <t>Прочие доходы от компенсации затрат бюджетов сельских поселений  1130299510/791/0000/130</t>
  </si>
  <si>
    <t>БЕЗВОЗМЕЗДНЫЕ</t>
  </si>
  <si>
    <t>СВОД</t>
  </si>
  <si>
    <t>Наименование СП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</si>
  <si>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</si>
  <si>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</si>
  <si>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(реализация программ формирования современной городской среды)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</si>
  <si>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</si>
  <si>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</si>
  <si>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2 02 16001 10 0000 150 </t>
  </si>
  <si>
    <t>2 02 35118 10 0000 150</t>
  </si>
  <si>
    <t>2 02 49999 10 5555 150</t>
  </si>
  <si>
    <t>202 40014 10 0000 150</t>
  </si>
  <si>
    <t>2 02 49999 10 7404 150</t>
  </si>
  <si>
    <t>Мирновский СП</t>
  </si>
  <si>
    <t>дорога</t>
  </si>
  <si>
    <t>вода</t>
  </si>
  <si>
    <t>благоус</t>
  </si>
  <si>
    <t>Прочие безвозмездные поступления в бюджеты сельских поселений от бюджетов муниципальных районов</t>
  </si>
  <si>
    <t>2 02 9005410 0000 150</t>
  </si>
  <si>
    <t>наказ</t>
  </si>
  <si>
    <t>2 02 4999910 7201 150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</si>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</sst>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1" applyFont="1" applyBorder="1"/>
    <xf numFmtId="0" fontId="4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Border="1"/>
    <xf numFmtId="3" fontId="5" fillId="0" borderId="3" xfId="1" applyNumberFormat="1" applyFont="1" applyBorder="1"/>
    <xf numFmtId="0" fontId="5" fillId="0" borderId="3" xfId="0" applyFont="1" applyBorder="1" applyAlignment="1">
      <alignment horizontal="center"/>
    </xf>
    <xf numFmtId="3" fontId="5" fillId="0" borderId="3" xfId="1" applyNumberFormat="1" applyFont="1" applyFill="1" applyBorder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3" xfId="0" applyFont="1" applyBorder="1"/>
    <xf numFmtId="4" fontId="13" fillId="0" borderId="3" xfId="0" applyNumberFormat="1" applyFont="1" applyFill="1" applyBorder="1" applyAlignment="1">
      <alignment horizontal="center"/>
    </xf>
    <xf numFmtId="4" fontId="10" fillId="0" borderId="3" xfId="0" applyNumberFormat="1" applyFont="1" applyBorder="1"/>
    <xf numFmtId="4" fontId="10" fillId="0" borderId="4" xfId="0" applyNumberFormat="1" applyFont="1" applyBorder="1"/>
    <xf numFmtId="4" fontId="8" fillId="0" borderId="3" xfId="0" applyNumberFormat="1" applyFont="1" applyBorder="1"/>
    <xf numFmtId="4" fontId="8" fillId="0" borderId="3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center"/>
    </xf>
    <xf numFmtId="4" fontId="8" fillId="0" borderId="0" xfId="0" applyNumberFormat="1" applyFont="1"/>
    <xf numFmtId="0" fontId="14" fillId="0" borderId="0" xfId="0" applyFont="1"/>
    <xf numFmtId="0" fontId="3" fillId="0" borderId="3" xfId="0" applyFont="1" applyBorder="1" applyAlignment="1">
      <alignment horizontal="center"/>
    </xf>
    <xf numFmtId="0" fontId="14" fillId="0" borderId="0" xfId="0" applyFont="1" applyBorder="1"/>
    <xf numFmtId="4" fontId="8" fillId="2" borderId="3" xfId="0" applyNumberFormat="1" applyFont="1" applyFill="1" applyBorder="1"/>
    <xf numFmtId="4" fontId="10" fillId="2" borderId="3" xfId="0" applyNumberFormat="1" applyFont="1" applyFill="1" applyBorder="1"/>
    <xf numFmtId="0" fontId="4" fillId="3" borderId="3" xfId="0" applyFont="1" applyFill="1" applyBorder="1" applyAlignment="1">
      <alignment horizontal="center"/>
    </xf>
    <xf numFmtId="3" fontId="5" fillId="3" borderId="3" xfId="1" applyNumberFormat="1" applyFont="1" applyFill="1" applyBorder="1"/>
    <xf numFmtId="3" fontId="5" fillId="3" borderId="2" xfId="1" applyNumberFormat="1" applyFont="1" applyFill="1" applyBorder="1"/>
    <xf numFmtId="4" fontId="5" fillId="0" borderId="3" xfId="1" applyNumberFormat="1" applyFont="1" applyBorder="1"/>
    <xf numFmtId="4" fontId="7" fillId="0" borderId="3" xfId="1" applyNumberFormat="1" applyFont="1" applyBorder="1"/>
    <xf numFmtId="4" fontId="3" fillId="0" borderId="3" xfId="0" applyNumberFormat="1" applyFont="1" applyBorder="1"/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"/>
  <sheetViews>
    <sheetView tabSelected="1" view="pageBreakPreview" zoomScale="75" zoomScaleNormal="91" zoomScaleSheetLayoutView="75" workbookViewId="0">
      <selection activeCell="A6" sqref="A6:XFD13"/>
    </sheetView>
  </sheetViews>
  <sheetFormatPr defaultRowHeight="21"/>
  <cols>
    <col min="1" max="1" width="8.140625" style="1" customWidth="1"/>
    <col min="2" max="2" width="31.5703125" style="1" customWidth="1"/>
    <col min="3" max="3" width="17.42578125" style="1" customWidth="1"/>
    <col min="4" max="4" width="19.42578125" style="1" customWidth="1"/>
    <col min="5" max="5" width="19.5703125" style="1" customWidth="1"/>
    <col min="6" max="6" width="15.5703125" style="1" customWidth="1"/>
    <col min="7" max="7" width="16.5703125" style="1" customWidth="1"/>
    <col min="8" max="8" width="17.7109375" style="1" customWidth="1"/>
    <col min="9" max="9" width="19.42578125" style="1" customWidth="1"/>
    <col min="10" max="10" width="21.28515625" style="1" customWidth="1"/>
    <col min="11" max="11" width="20.42578125" style="1" customWidth="1"/>
    <col min="12" max="12" width="22.42578125" style="1" customWidth="1"/>
    <col min="13" max="13" width="22.5703125" style="1" customWidth="1"/>
    <col min="14" max="14" width="21.85546875" style="1" customWidth="1"/>
    <col min="15" max="15" width="7.5703125" style="1" customWidth="1"/>
    <col min="16" max="16" width="26" style="1" customWidth="1"/>
    <col min="17" max="17" width="16.140625" style="1" customWidth="1"/>
    <col min="18" max="18" width="17" style="1" customWidth="1"/>
    <col min="19" max="22" width="15.42578125" style="1" customWidth="1"/>
    <col min="23" max="23" width="18" style="1" customWidth="1"/>
    <col min="24" max="24" width="16.85546875" style="1" customWidth="1"/>
    <col min="25" max="28" width="17.85546875" style="1" customWidth="1"/>
    <col min="29" max="29" width="8.28515625" style="1" customWidth="1"/>
    <col min="30" max="30" width="26.28515625" style="1" customWidth="1"/>
    <col min="31" max="31" width="15.5703125" style="1" customWidth="1"/>
    <col min="32" max="32" width="14.7109375" style="1" customWidth="1"/>
    <col min="33" max="36" width="14.42578125" style="1" customWidth="1"/>
    <col min="37" max="37" width="13.140625" style="1" customWidth="1"/>
    <col min="38" max="38" width="13.85546875" style="1" customWidth="1"/>
    <col min="39" max="39" width="13.140625" style="1" customWidth="1"/>
    <col min="40" max="40" width="15.7109375" style="1" customWidth="1"/>
    <col min="41" max="41" width="13.140625" style="1" customWidth="1"/>
    <col min="42" max="42" width="13" style="1" customWidth="1"/>
    <col min="43" max="43" width="15.42578125" style="1" customWidth="1"/>
    <col min="44" max="45" width="14.140625" style="1" customWidth="1"/>
    <col min="46" max="46" width="10.28515625" style="1" customWidth="1"/>
    <col min="47" max="47" width="26.140625" style="1" customWidth="1"/>
    <col min="48" max="48" width="17.5703125" style="1" customWidth="1"/>
    <col min="49" max="49" width="14.140625" style="1" customWidth="1"/>
    <col min="50" max="50" width="14.7109375" style="1" customWidth="1"/>
    <col min="51" max="51" width="14.85546875" style="1" customWidth="1"/>
    <col min="52" max="52" width="13.140625" style="1" customWidth="1"/>
    <col min="53" max="53" width="15.28515625" style="1" customWidth="1"/>
    <col min="54" max="16384" width="9.140625" style="1"/>
  </cols>
  <sheetData>
    <row r="1" spans="1:53" ht="30">
      <c r="B1" s="43" t="s">
        <v>32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"/>
      <c r="P1" s="2"/>
    </row>
    <row r="3" spans="1:53" ht="261.75" customHeight="1">
      <c r="A3" s="40" t="s">
        <v>0</v>
      </c>
      <c r="B3" s="40" t="s">
        <v>1</v>
      </c>
      <c r="C3" s="37" t="s">
        <v>23</v>
      </c>
      <c r="D3" s="38"/>
      <c r="E3" s="39"/>
      <c r="F3" s="48" t="s">
        <v>22</v>
      </c>
      <c r="G3" s="49"/>
      <c r="H3" s="50"/>
      <c r="I3" s="42" t="s">
        <v>27</v>
      </c>
      <c r="J3" s="42"/>
      <c r="K3" s="42"/>
      <c r="L3" s="42" t="s">
        <v>28</v>
      </c>
      <c r="M3" s="42"/>
      <c r="N3" s="42"/>
      <c r="O3" s="40" t="s">
        <v>0</v>
      </c>
      <c r="P3" s="40" t="s">
        <v>1</v>
      </c>
      <c r="Q3" s="42" t="s">
        <v>4</v>
      </c>
      <c r="R3" s="42"/>
      <c r="S3" s="42"/>
      <c r="T3" s="37" t="s">
        <v>26</v>
      </c>
      <c r="U3" s="38"/>
      <c r="V3" s="39"/>
      <c r="W3" s="42" t="s">
        <v>24</v>
      </c>
      <c r="X3" s="42"/>
      <c r="Y3" s="42"/>
      <c r="Z3" s="42" t="s">
        <v>25</v>
      </c>
      <c r="AA3" s="42"/>
      <c r="AB3" s="42"/>
      <c r="AC3" s="40" t="s">
        <v>0</v>
      </c>
      <c r="AD3" s="40" t="s">
        <v>1</v>
      </c>
      <c r="AE3" s="42" t="s">
        <v>2</v>
      </c>
      <c r="AF3" s="42"/>
      <c r="AG3" s="42"/>
      <c r="AH3" s="45" t="s">
        <v>21</v>
      </c>
      <c r="AI3" s="46"/>
      <c r="AJ3" s="47"/>
      <c r="AK3" s="42" t="s">
        <v>31</v>
      </c>
      <c r="AL3" s="42"/>
      <c r="AM3" s="42"/>
      <c r="AN3" s="42" t="s">
        <v>29</v>
      </c>
      <c r="AO3" s="42"/>
      <c r="AP3" s="42"/>
      <c r="AQ3" s="42" t="s">
        <v>30</v>
      </c>
      <c r="AR3" s="42"/>
      <c r="AS3" s="42"/>
      <c r="AT3" s="40" t="s">
        <v>0</v>
      </c>
      <c r="AU3" s="40" t="s">
        <v>1</v>
      </c>
      <c r="AV3" s="37" t="s">
        <v>33</v>
      </c>
      <c r="AW3" s="38"/>
      <c r="AX3" s="39"/>
      <c r="AY3" s="44" t="s">
        <v>3</v>
      </c>
      <c r="AZ3" s="44"/>
      <c r="BA3" s="44"/>
    </row>
    <row r="4" spans="1:53" ht="26.25" customHeight="1">
      <c r="A4" s="41"/>
      <c r="B4" s="41"/>
      <c r="C4" s="3">
        <v>2022</v>
      </c>
      <c r="D4" s="3">
        <v>2023</v>
      </c>
      <c r="E4" s="3">
        <v>2024</v>
      </c>
      <c r="F4" s="29">
        <v>2022</v>
      </c>
      <c r="G4" s="29">
        <v>2023</v>
      </c>
      <c r="H4" s="29">
        <v>2024</v>
      </c>
      <c r="I4" s="3">
        <v>2022</v>
      </c>
      <c r="J4" s="3">
        <v>2023</v>
      </c>
      <c r="K4" s="3">
        <v>2024</v>
      </c>
      <c r="L4" s="3">
        <v>2022</v>
      </c>
      <c r="M4" s="3">
        <v>2023</v>
      </c>
      <c r="N4" s="3">
        <v>2024</v>
      </c>
      <c r="O4" s="41"/>
      <c r="P4" s="41"/>
      <c r="Q4" s="3">
        <v>2022</v>
      </c>
      <c r="R4" s="3">
        <v>2023</v>
      </c>
      <c r="S4" s="3">
        <v>2024</v>
      </c>
      <c r="T4" s="3">
        <v>2022</v>
      </c>
      <c r="U4" s="3">
        <v>2023</v>
      </c>
      <c r="V4" s="3">
        <v>2024</v>
      </c>
      <c r="W4" s="3">
        <v>2022</v>
      </c>
      <c r="X4" s="3">
        <v>2023</v>
      </c>
      <c r="Y4" s="3">
        <v>2024</v>
      </c>
      <c r="Z4" s="3">
        <v>2022</v>
      </c>
      <c r="AA4" s="3">
        <v>2023</v>
      </c>
      <c r="AB4" s="3">
        <v>2024</v>
      </c>
      <c r="AC4" s="41"/>
      <c r="AD4" s="41"/>
      <c r="AE4" s="3">
        <v>2022</v>
      </c>
      <c r="AF4" s="3">
        <v>2023</v>
      </c>
      <c r="AG4" s="3">
        <v>2024</v>
      </c>
      <c r="AH4" s="29">
        <v>2022</v>
      </c>
      <c r="AI4" s="29">
        <v>2023</v>
      </c>
      <c r="AJ4" s="29">
        <v>2024</v>
      </c>
      <c r="AK4" s="3">
        <v>2022</v>
      </c>
      <c r="AL4" s="3">
        <v>2023</v>
      </c>
      <c r="AM4" s="3">
        <v>2024</v>
      </c>
      <c r="AN4" s="3">
        <v>2022</v>
      </c>
      <c r="AO4" s="3">
        <v>2023</v>
      </c>
      <c r="AP4" s="3">
        <v>2024</v>
      </c>
      <c r="AQ4" s="3">
        <v>2022</v>
      </c>
      <c r="AR4" s="3">
        <v>2023</v>
      </c>
      <c r="AS4" s="3">
        <v>2024</v>
      </c>
      <c r="AT4" s="41"/>
      <c r="AU4" s="41"/>
      <c r="AV4" s="3">
        <v>2022</v>
      </c>
      <c r="AW4" s="3">
        <v>2023</v>
      </c>
      <c r="AX4" s="3">
        <v>2024</v>
      </c>
      <c r="AY4" s="3">
        <v>2022</v>
      </c>
      <c r="AZ4" s="3">
        <v>2023</v>
      </c>
      <c r="BA4" s="3">
        <v>2024</v>
      </c>
    </row>
    <row r="5" spans="1:53" ht="26.25" customHeight="1">
      <c r="A5" s="3">
        <v>8</v>
      </c>
      <c r="B5" s="4" t="s">
        <v>12</v>
      </c>
      <c r="C5" s="9">
        <f t="shared" ref="C5" si="0">F5+AH5</f>
        <v>1577000</v>
      </c>
      <c r="D5" s="9">
        <f t="shared" ref="D5" si="1">G5+AI5</f>
        <v>1594000</v>
      </c>
      <c r="E5" s="9">
        <f t="shared" ref="E5" si="2">H5+AJ5</f>
        <v>1606000</v>
      </c>
      <c r="F5" s="30">
        <f t="shared" ref="F5" si="3">I5+L5+Q5+T5+AE5</f>
        <v>1189000</v>
      </c>
      <c r="G5" s="30">
        <f t="shared" ref="G5" si="4">J5+M5+R5+U5+AF5</f>
        <v>1189000</v>
      </c>
      <c r="H5" s="30">
        <f t="shared" ref="H5" si="5">K5+N5+S5+V5+AG5</f>
        <v>1189000</v>
      </c>
      <c r="I5" s="9">
        <v>240000</v>
      </c>
      <c r="J5" s="9">
        <v>240000</v>
      </c>
      <c r="K5" s="9">
        <v>240000</v>
      </c>
      <c r="L5" s="9">
        <v>0</v>
      </c>
      <c r="M5" s="9">
        <v>0</v>
      </c>
      <c r="N5" s="9">
        <v>0</v>
      </c>
      <c r="O5" s="10">
        <v>9</v>
      </c>
      <c r="P5" s="4" t="s">
        <v>12</v>
      </c>
      <c r="Q5" s="9">
        <v>105000</v>
      </c>
      <c r="R5" s="9">
        <v>105000</v>
      </c>
      <c r="S5" s="9">
        <v>105000</v>
      </c>
      <c r="T5" s="9">
        <f t="shared" ref="T5" si="6">W5+Z5</f>
        <v>841000</v>
      </c>
      <c r="U5" s="9">
        <f t="shared" ref="U5" si="7">X5+AA5</f>
        <v>841000</v>
      </c>
      <c r="V5" s="9">
        <f t="shared" ref="V5" si="8">Y5+AB5</f>
        <v>841000</v>
      </c>
      <c r="W5" s="11">
        <v>253000</v>
      </c>
      <c r="X5" s="11">
        <v>253000</v>
      </c>
      <c r="Y5" s="11">
        <v>253000</v>
      </c>
      <c r="Z5" s="11">
        <v>588000</v>
      </c>
      <c r="AA5" s="11">
        <v>588000</v>
      </c>
      <c r="AB5" s="11">
        <v>588000</v>
      </c>
      <c r="AC5" s="10">
        <v>9</v>
      </c>
      <c r="AD5" s="4" t="s">
        <v>12</v>
      </c>
      <c r="AE5" s="9">
        <v>3000</v>
      </c>
      <c r="AF5" s="9">
        <v>3000</v>
      </c>
      <c r="AG5" s="9">
        <v>3000</v>
      </c>
      <c r="AH5" s="31">
        <f t="shared" ref="AH5" si="9">AK5+AN5+AQ5+AV5+AY5</f>
        <v>388000</v>
      </c>
      <c r="AI5" s="31">
        <f t="shared" ref="AI5" si="10">AL5+AO5+AR5+AW5+AZ5</f>
        <v>405000</v>
      </c>
      <c r="AJ5" s="31">
        <f t="shared" ref="AJ5" si="11">AM5+AP5+AS5+AX5+BA5</f>
        <v>417000</v>
      </c>
      <c r="AK5" s="9">
        <v>250000</v>
      </c>
      <c r="AL5" s="9">
        <v>260000</v>
      </c>
      <c r="AM5" s="9">
        <v>265000</v>
      </c>
      <c r="AN5" s="9">
        <v>80000</v>
      </c>
      <c r="AO5" s="9">
        <v>85000</v>
      </c>
      <c r="AP5" s="9">
        <v>90000</v>
      </c>
      <c r="AQ5" s="9"/>
      <c r="AR5" s="9"/>
      <c r="AS5" s="9"/>
      <c r="AT5" s="10">
        <v>9</v>
      </c>
      <c r="AU5" s="4" t="s">
        <v>12</v>
      </c>
      <c r="AV5" s="9"/>
      <c r="AW5" s="9"/>
      <c r="AX5" s="9"/>
      <c r="AY5" s="9">
        <v>58000</v>
      </c>
      <c r="AZ5" s="9">
        <v>60000</v>
      </c>
      <c r="BA5" s="9">
        <v>62000</v>
      </c>
    </row>
    <row r="6" spans="1:5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</sheetData>
  <mergeCells count="24">
    <mergeCell ref="AY3:BA3"/>
    <mergeCell ref="AH3:AJ3"/>
    <mergeCell ref="F3:H3"/>
    <mergeCell ref="C3:E3"/>
    <mergeCell ref="T3:V3"/>
    <mergeCell ref="I3:K3"/>
    <mergeCell ref="L3:N3"/>
    <mergeCell ref="Q3:S3"/>
    <mergeCell ref="Z3:AB3"/>
    <mergeCell ref="W3:Y3"/>
    <mergeCell ref="AK3:AM3"/>
    <mergeCell ref="AN3:AP3"/>
    <mergeCell ref="AT3:AT4"/>
    <mergeCell ref="AU3:AU4"/>
    <mergeCell ref="AQ3:AS3"/>
    <mergeCell ref="O3:O4"/>
    <mergeCell ref="AV3:AX3"/>
    <mergeCell ref="A3:A4"/>
    <mergeCell ref="B3:B4"/>
    <mergeCell ref="AE3:AG3"/>
    <mergeCell ref="B1:N1"/>
    <mergeCell ref="P3:P4"/>
    <mergeCell ref="AC3:AC4"/>
    <mergeCell ref="AD3:AD4"/>
  </mergeCells>
  <pageMargins left="0.25" right="0.25" top="0.75" bottom="0.75" header="0.3" footer="0.3"/>
  <pageSetup paperSize="9" scale="52" orientation="landscape" r:id="rId1"/>
  <colBreaks count="3" manualBreakCount="3">
    <brk id="14" max="1048575" man="1"/>
    <brk id="28" max="1048575" man="1"/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view="pageBreakPreview" zoomScale="60" zoomScaleNormal="100" workbookViewId="0">
      <selection activeCell="A8" sqref="A8:XFD15"/>
    </sheetView>
  </sheetViews>
  <sheetFormatPr defaultRowHeight="15"/>
  <cols>
    <col min="1" max="1" width="24.140625" customWidth="1"/>
    <col min="2" max="2" width="17.85546875" customWidth="1"/>
    <col min="3" max="3" width="17.42578125" customWidth="1"/>
    <col min="4" max="4" width="15.140625" customWidth="1"/>
    <col min="5" max="5" width="16.42578125" customWidth="1"/>
    <col min="6" max="7" width="14.85546875" customWidth="1"/>
    <col min="8" max="8" width="17.42578125" customWidth="1"/>
    <col min="11" max="11" width="15.5703125" customWidth="1"/>
    <col min="12" max="12" width="10.42578125" customWidth="1"/>
    <col min="13" max="13" width="10" customWidth="1"/>
    <col min="14" max="14" width="15.5703125" customWidth="1"/>
    <col min="15" max="15" width="8.42578125" customWidth="1"/>
    <col min="16" max="16" width="9.28515625" customWidth="1"/>
    <col min="17" max="17" width="16.5703125" customWidth="1"/>
    <col min="18" max="19" width="9.42578125" customWidth="1"/>
    <col min="20" max="20" width="16.5703125" customWidth="1"/>
    <col min="21" max="22" width="9.42578125" customWidth="1"/>
    <col min="23" max="24" width="16.28515625" customWidth="1"/>
    <col min="25" max="25" width="17.140625" customWidth="1"/>
  </cols>
  <sheetData>
    <row r="1" spans="1:26" ht="16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6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6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 t="s">
        <v>48</v>
      </c>
      <c r="M3" s="12"/>
      <c r="N3" s="12"/>
      <c r="O3" s="12" t="s">
        <v>50</v>
      </c>
      <c r="P3" s="12"/>
      <c r="Q3" s="12" t="s">
        <v>49</v>
      </c>
      <c r="R3" s="12"/>
      <c r="S3" s="12"/>
      <c r="T3" s="12" t="s">
        <v>53</v>
      </c>
      <c r="U3" s="12"/>
      <c r="V3" s="12"/>
      <c r="W3" s="12"/>
      <c r="X3" s="12"/>
      <c r="Y3" s="12"/>
      <c r="Z3" s="12"/>
    </row>
    <row r="4" spans="1:26" ht="161.25" customHeight="1">
      <c r="A4" s="51" t="s">
        <v>36</v>
      </c>
      <c r="B4" s="52" t="s">
        <v>37</v>
      </c>
      <c r="C4" s="53"/>
      <c r="D4" s="54"/>
      <c r="E4" s="55" t="s">
        <v>38</v>
      </c>
      <c r="F4" s="56"/>
      <c r="G4" s="57"/>
      <c r="H4" s="58" t="s">
        <v>39</v>
      </c>
      <c r="I4" s="59"/>
      <c r="J4" s="60"/>
      <c r="K4" s="61" t="s">
        <v>40</v>
      </c>
      <c r="L4" s="62"/>
      <c r="M4" s="63"/>
      <c r="N4" s="71" t="s">
        <v>41</v>
      </c>
      <c r="O4" s="72"/>
      <c r="P4" s="73"/>
      <c r="Q4" s="77" t="s">
        <v>51</v>
      </c>
      <c r="R4" s="78"/>
      <c r="S4" s="79"/>
      <c r="T4" s="77" t="s">
        <v>55</v>
      </c>
      <c r="U4" s="78"/>
      <c r="V4" s="79"/>
      <c r="W4" s="64" t="s">
        <v>20</v>
      </c>
      <c r="X4" s="64"/>
      <c r="Y4" s="64"/>
      <c r="Z4" s="12"/>
    </row>
    <row r="5" spans="1:26" ht="16.5">
      <c r="A5" s="51"/>
      <c r="B5" s="65" t="s">
        <v>42</v>
      </c>
      <c r="C5" s="66"/>
      <c r="D5" s="67"/>
      <c r="E5" s="65" t="s">
        <v>43</v>
      </c>
      <c r="F5" s="66"/>
      <c r="G5" s="67"/>
      <c r="H5" s="65" t="s">
        <v>44</v>
      </c>
      <c r="I5" s="66"/>
      <c r="J5" s="67"/>
      <c r="K5" s="65" t="s">
        <v>45</v>
      </c>
      <c r="L5" s="66"/>
      <c r="M5" s="67"/>
      <c r="N5" s="74" t="s">
        <v>46</v>
      </c>
      <c r="O5" s="75"/>
      <c r="P5" s="76"/>
      <c r="Q5" s="68" t="s">
        <v>52</v>
      </c>
      <c r="R5" s="69"/>
      <c r="S5" s="70"/>
      <c r="T5" s="68" t="s">
        <v>54</v>
      </c>
      <c r="U5" s="69"/>
      <c r="V5" s="70"/>
      <c r="W5" s="13"/>
      <c r="X5" s="13"/>
      <c r="Y5" s="13"/>
      <c r="Z5" s="12"/>
    </row>
    <row r="6" spans="1:26" ht="16.5">
      <c r="A6" s="51"/>
      <c r="B6" s="14">
        <v>2022</v>
      </c>
      <c r="C6" s="14">
        <v>2023</v>
      </c>
      <c r="D6" s="15">
        <v>2024</v>
      </c>
      <c r="E6" s="14">
        <v>2022</v>
      </c>
      <c r="F6" s="14">
        <v>2023</v>
      </c>
      <c r="G6" s="15">
        <v>2024</v>
      </c>
      <c r="H6" s="14">
        <v>2022</v>
      </c>
      <c r="I6" s="14">
        <v>2023</v>
      </c>
      <c r="J6" s="15">
        <v>2024</v>
      </c>
      <c r="K6" s="14">
        <v>2022</v>
      </c>
      <c r="L6" s="14">
        <v>2023</v>
      </c>
      <c r="M6" s="15">
        <v>2024</v>
      </c>
      <c r="N6" s="14">
        <v>2022</v>
      </c>
      <c r="O6" s="14">
        <v>2023</v>
      </c>
      <c r="P6" s="15">
        <v>2024</v>
      </c>
      <c r="Q6" s="14">
        <v>2022</v>
      </c>
      <c r="R6" s="14">
        <v>2023</v>
      </c>
      <c r="S6" s="15">
        <v>2024</v>
      </c>
      <c r="T6" s="35">
        <v>2022</v>
      </c>
      <c r="U6" s="35">
        <v>2023</v>
      </c>
      <c r="V6" s="36">
        <v>2024</v>
      </c>
      <c r="W6" s="14">
        <v>2022</v>
      </c>
      <c r="X6" s="14">
        <v>2023</v>
      </c>
      <c r="Y6" s="15">
        <v>2024</v>
      </c>
      <c r="Z6" s="12"/>
    </row>
    <row r="7" spans="1:26" ht="18.75">
      <c r="A7" s="16" t="s">
        <v>47</v>
      </c>
      <c r="B7" s="17">
        <v>873000</v>
      </c>
      <c r="C7" s="18">
        <v>455600</v>
      </c>
      <c r="D7" s="19">
        <v>0</v>
      </c>
      <c r="E7" s="28">
        <v>78200</v>
      </c>
      <c r="F7" s="28">
        <v>81300</v>
      </c>
      <c r="G7" s="28">
        <v>84400</v>
      </c>
      <c r="H7" s="20"/>
      <c r="I7" s="18">
        <v>0</v>
      </c>
      <c r="J7" s="18">
        <v>0</v>
      </c>
      <c r="K7" s="27">
        <v>461900</v>
      </c>
      <c r="L7" s="18">
        <v>0</v>
      </c>
      <c r="M7" s="18">
        <v>0</v>
      </c>
      <c r="N7" s="21">
        <v>500000</v>
      </c>
      <c r="O7" s="18">
        <v>0</v>
      </c>
      <c r="P7" s="18">
        <v>0</v>
      </c>
      <c r="Q7" s="28">
        <v>141240</v>
      </c>
      <c r="R7" s="18">
        <v>0</v>
      </c>
      <c r="S7" s="18">
        <v>0</v>
      </c>
      <c r="T7" s="28"/>
      <c r="U7" s="28">
        <v>0</v>
      </c>
      <c r="V7" s="28">
        <v>0</v>
      </c>
      <c r="W7" s="22">
        <f t="shared" ref="W7" si="0">SUM(B7+E7+H7+K7+N7+Q7+T7)</f>
        <v>2054340</v>
      </c>
      <c r="X7" s="22">
        <f t="shared" ref="X7" si="1">SUM(C7+F7+I7+L7+O7+R7+U7)</f>
        <v>536900</v>
      </c>
      <c r="Y7" s="22">
        <f t="shared" ref="Y7" si="2">SUM(D7+G7+J7+M7+P7+S7+V7)</f>
        <v>84400</v>
      </c>
      <c r="Z7" s="12"/>
    </row>
    <row r="8" spans="1:26" ht="16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3"/>
      <c r="X8" s="23"/>
      <c r="Y8" s="12"/>
      <c r="Z8" s="12"/>
    </row>
    <row r="9" spans="1:26" ht="16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6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</sheetData>
  <mergeCells count="16">
    <mergeCell ref="W4:Y4"/>
    <mergeCell ref="B5:D5"/>
    <mergeCell ref="E5:G5"/>
    <mergeCell ref="H5:J5"/>
    <mergeCell ref="K5:M5"/>
    <mergeCell ref="T5:V5"/>
    <mergeCell ref="N4:P4"/>
    <mergeCell ref="N5:P5"/>
    <mergeCell ref="Q4:S4"/>
    <mergeCell ref="Q5:S5"/>
    <mergeCell ref="T4:V4"/>
    <mergeCell ref="A4:A6"/>
    <mergeCell ref="B4:D4"/>
    <mergeCell ref="E4:G4"/>
    <mergeCell ref="H4:J4"/>
    <mergeCell ref="K4:M4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Normal="100" workbookViewId="0">
      <selection activeCell="J20" sqref="J20"/>
    </sheetView>
  </sheetViews>
  <sheetFormatPr defaultRowHeight="21"/>
  <cols>
    <col min="1" max="1" width="8.140625" style="1" customWidth="1"/>
    <col min="2" max="2" width="25.140625" style="1" customWidth="1"/>
    <col min="3" max="3" width="23.42578125" style="1" customWidth="1"/>
    <col min="4" max="4" width="23" style="1" customWidth="1"/>
    <col min="5" max="5" width="23.140625" style="1" customWidth="1"/>
    <col min="6" max="6" width="25.140625" style="1" customWidth="1"/>
    <col min="7" max="7" width="21.28515625" style="1" customWidth="1"/>
    <col min="8" max="8" width="19.140625" style="1" customWidth="1"/>
    <col min="9" max="9" width="22.42578125" style="24" customWidth="1"/>
    <col min="10" max="10" width="21.28515625" style="24" customWidth="1"/>
    <col min="11" max="11" width="20.42578125" style="24" customWidth="1"/>
  </cols>
  <sheetData>
    <row r="1" spans="1:11" ht="30">
      <c r="B1" s="43" t="s">
        <v>32</v>
      </c>
      <c r="C1" s="43"/>
      <c r="D1" s="43"/>
      <c r="E1" s="43"/>
      <c r="F1" s="43"/>
      <c r="G1" s="43"/>
      <c r="H1" s="43"/>
      <c r="I1" s="43"/>
      <c r="J1" s="43"/>
      <c r="K1" s="43"/>
    </row>
    <row r="3" spans="1:11" ht="20.25">
      <c r="A3" s="40" t="s">
        <v>0</v>
      </c>
      <c r="B3" s="40" t="s">
        <v>1</v>
      </c>
      <c r="C3" s="37" t="s">
        <v>23</v>
      </c>
      <c r="D3" s="38"/>
      <c r="E3" s="39"/>
      <c r="F3" s="80" t="s">
        <v>34</v>
      </c>
      <c r="G3" s="81"/>
      <c r="H3" s="82"/>
      <c r="I3" s="44" t="s">
        <v>35</v>
      </c>
      <c r="J3" s="44"/>
      <c r="K3" s="44"/>
    </row>
    <row r="4" spans="1:11" ht="20.25">
      <c r="A4" s="41"/>
      <c r="B4" s="41"/>
      <c r="C4" s="3">
        <v>2022</v>
      </c>
      <c r="D4" s="3">
        <v>2023</v>
      </c>
      <c r="E4" s="3">
        <v>2024</v>
      </c>
      <c r="F4" s="3">
        <v>2022</v>
      </c>
      <c r="G4" s="3">
        <v>2023</v>
      </c>
      <c r="H4" s="3">
        <v>2024</v>
      </c>
      <c r="I4" s="25">
        <v>2022</v>
      </c>
      <c r="J4" s="25">
        <v>2023</v>
      </c>
      <c r="K4" s="25">
        <v>2024</v>
      </c>
    </row>
    <row r="5" spans="1:11" ht="20.25">
      <c r="A5" s="3">
        <v>1</v>
      </c>
      <c r="B5" s="4" t="s">
        <v>5</v>
      </c>
      <c r="C5" s="32" t="e">
        <f>SUM('01 раздел'!#REF!)</f>
        <v>#REF!</v>
      </c>
      <c r="D5" s="32" t="e">
        <f>SUM('01 раздел'!#REF!)</f>
        <v>#REF!</v>
      </c>
      <c r="E5" s="32" t="e">
        <f>SUM('01 раздел'!#REF!)</f>
        <v>#REF!</v>
      </c>
      <c r="F5" s="32" t="e">
        <f>SUM('раздел 02'!#REF!)</f>
        <v>#REF!</v>
      </c>
      <c r="G5" s="32" t="e">
        <f>SUM('раздел 02'!#REF!)</f>
        <v>#REF!</v>
      </c>
      <c r="H5" s="32" t="e">
        <f>SUM('раздел 02'!#REF!)</f>
        <v>#REF!</v>
      </c>
      <c r="I5" s="33" t="e">
        <f>C5+F5</f>
        <v>#REF!</v>
      </c>
      <c r="J5" s="33" t="e">
        <f>D5+G5</f>
        <v>#REF!</v>
      </c>
      <c r="K5" s="33" t="e">
        <f>E5+H5</f>
        <v>#REF!</v>
      </c>
    </row>
    <row r="6" spans="1:11" ht="20.25">
      <c r="A6" s="3">
        <v>2</v>
      </c>
      <c r="B6" s="4" t="s">
        <v>6</v>
      </c>
      <c r="C6" s="32" t="e">
        <f>SUM('01 раздел'!#REF!)</f>
        <v>#REF!</v>
      </c>
      <c r="D6" s="32" t="e">
        <f>SUM('01 раздел'!#REF!)</f>
        <v>#REF!</v>
      </c>
      <c r="E6" s="32" t="e">
        <f>SUM('01 раздел'!#REF!)</f>
        <v>#REF!</v>
      </c>
      <c r="F6" s="32" t="e">
        <f>SUM('раздел 02'!#REF!)</f>
        <v>#REF!</v>
      </c>
      <c r="G6" s="32" t="e">
        <f>SUM('раздел 02'!#REF!)</f>
        <v>#REF!</v>
      </c>
      <c r="H6" s="32" t="e">
        <f>SUM('раздел 02'!#REF!)</f>
        <v>#REF!</v>
      </c>
      <c r="I6" s="33" t="e">
        <f t="shared" ref="I6:K20" si="0">C6+F6</f>
        <v>#REF!</v>
      </c>
      <c r="J6" s="33" t="e">
        <f t="shared" si="0"/>
        <v>#REF!</v>
      </c>
      <c r="K6" s="33" t="e">
        <f t="shared" si="0"/>
        <v>#REF!</v>
      </c>
    </row>
    <row r="7" spans="1:11" ht="20.25">
      <c r="A7" s="3">
        <v>3</v>
      </c>
      <c r="B7" s="4" t="s">
        <v>7</v>
      </c>
      <c r="C7" s="32" t="e">
        <f>SUM('01 раздел'!#REF!)</f>
        <v>#REF!</v>
      </c>
      <c r="D7" s="32" t="e">
        <f>SUM('01 раздел'!#REF!)</f>
        <v>#REF!</v>
      </c>
      <c r="E7" s="32" t="e">
        <f>SUM('01 раздел'!#REF!)</f>
        <v>#REF!</v>
      </c>
      <c r="F7" s="32" t="e">
        <f>SUM('раздел 02'!#REF!)</f>
        <v>#REF!</v>
      </c>
      <c r="G7" s="32" t="e">
        <f>SUM('раздел 02'!#REF!)</f>
        <v>#REF!</v>
      </c>
      <c r="H7" s="32" t="e">
        <f>SUM('раздел 02'!#REF!)</f>
        <v>#REF!</v>
      </c>
      <c r="I7" s="33" t="e">
        <f t="shared" si="0"/>
        <v>#REF!</v>
      </c>
      <c r="J7" s="33" t="e">
        <f t="shared" si="0"/>
        <v>#REF!</v>
      </c>
      <c r="K7" s="33" t="e">
        <f t="shared" si="0"/>
        <v>#REF!</v>
      </c>
    </row>
    <row r="8" spans="1:11" ht="20.25">
      <c r="A8" s="3">
        <v>4</v>
      </c>
      <c r="B8" s="4" t="s">
        <v>8</v>
      </c>
      <c r="C8" s="32" t="e">
        <f>SUM('01 раздел'!#REF!)</f>
        <v>#REF!</v>
      </c>
      <c r="D8" s="32" t="e">
        <f>SUM('01 раздел'!#REF!)</f>
        <v>#REF!</v>
      </c>
      <c r="E8" s="32" t="e">
        <f>SUM('01 раздел'!#REF!)</f>
        <v>#REF!</v>
      </c>
      <c r="F8" s="32" t="e">
        <f>SUM('раздел 02'!#REF!)</f>
        <v>#REF!</v>
      </c>
      <c r="G8" s="32" t="e">
        <f>SUM('раздел 02'!#REF!)</f>
        <v>#REF!</v>
      </c>
      <c r="H8" s="32" t="e">
        <f>SUM('раздел 02'!#REF!)</f>
        <v>#REF!</v>
      </c>
      <c r="I8" s="33" t="e">
        <f t="shared" si="0"/>
        <v>#REF!</v>
      </c>
      <c r="J8" s="33" t="e">
        <f t="shared" si="0"/>
        <v>#REF!</v>
      </c>
      <c r="K8" s="33" t="e">
        <f t="shared" si="0"/>
        <v>#REF!</v>
      </c>
    </row>
    <row r="9" spans="1:11" ht="20.25">
      <c r="A9" s="3">
        <v>5</v>
      </c>
      <c r="B9" s="4" t="s">
        <v>9</v>
      </c>
      <c r="C9" s="32" t="e">
        <f>SUM('01 раздел'!#REF!)</f>
        <v>#REF!</v>
      </c>
      <c r="D9" s="32" t="e">
        <f>SUM('01 раздел'!#REF!)</f>
        <v>#REF!</v>
      </c>
      <c r="E9" s="32" t="e">
        <f>SUM('01 раздел'!#REF!)</f>
        <v>#REF!</v>
      </c>
      <c r="F9" s="32" t="e">
        <f>SUM('раздел 02'!#REF!)</f>
        <v>#REF!</v>
      </c>
      <c r="G9" s="32" t="e">
        <f>SUM('раздел 02'!#REF!)</f>
        <v>#REF!</v>
      </c>
      <c r="H9" s="32" t="e">
        <f>SUM('раздел 02'!#REF!)</f>
        <v>#REF!</v>
      </c>
      <c r="I9" s="33" t="e">
        <f t="shared" si="0"/>
        <v>#REF!</v>
      </c>
      <c r="J9" s="33" t="e">
        <f t="shared" si="0"/>
        <v>#REF!</v>
      </c>
      <c r="K9" s="33" t="e">
        <f t="shared" si="0"/>
        <v>#REF!</v>
      </c>
    </row>
    <row r="10" spans="1:11" ht="20.25">
      <c r="A10" s="3">
        <v>6</v>
      </c>
      <c r="B10" s="5" t="s">
        <v>19</v>
      </c>
      <c r="C10" s="32" t="e">
        <f>SUM('01 раздел'!#REF!)</f>
        <v>#REF!</v>
      </c>
      <c r="D10" s="32" t="e">
        <f>SUM('01 раздел'!#REF!)</f>
        <v>#REF!</v>
      </c>
      <c r="E10" s="32" t="e">
        <f>SUM('01 раздел'!#REF!)</f>
        <v>#REF!</v>
      </c>
      <c r="F10" s="32" t="e">
        <f>SUM('раздел 02'!#REF!)</f>
        <v>#REF!</v>
      </c>
      <c r="G10" s="32" t="e">
        <f>SUM('раздел 02'!#REF!)</f>
        <v>#REF!</v>
      </c>
      <c r="H10" s="32" t="e">
        <f>SUM('раздел 02'!#REF!)</f>
        <v>#REF!</v>
      </c>
      <c r="I10" s="33" t="e">
        <f t="shared" si="0"/>
        <v>#REF!</v>
      </c>
      <c r="J10" s="33" t="e">
        <f t="shared" si="0"/>
        <v>#REF!</v>
      </c>
      <c r="K10" s="33" t="e">
        <f t="shared" si="0"/>
        <v>#REF!</v>
      </c>
    </row>
    <row r="11" spans="1:11" ht="20.25">
      <c r="A11" s="3">
        <v>7</v>
      </c>
      <c r="B11" s="4" t="s">
        <v>10</v>
      </c>
      <c r="C11" s="32" t="e">
        <f>SUM('01 раздел'!#REF!)</f>
        <v>#REF!</v>
      </c>
      <c r="D11" s="32" t="e">
        <f>SUM('01 раздел'!#REF!)</f>
        <v>#REF!</v>
      </c>
      <c r="E11" s="32" t="e">
        <f>SUM('01 раздел'!#REF!)</f>
        <v>#REF!</v>
      </c>
      <c r="F11" s="32" t="e">
        <f>SUM('раздел 02'!#REF!)</f>
        <v>#REF!</v>
      </c>
      <c r="G11" s="32" t="e">
        <f>SUM('раздел 02'!#REF!)</f>
        <v>#REF!</v>
      </c>
      <c r="H11" s="32" t="e">
        <f>SUM('раздел 02'!#REF!)</f>
        <v>#REF!</v>
      </c>
      <c r="I11" s="33" t="e">
        <f t="shared" si="0"/>
        <v>#REF!</v>
      </c>
      <c r="J11" s="33" t="e">
        <f t="shared" si="0"/>
        <v>#REF!</v>
      </c>
      <c r="K11" s="33" t="e">
        <f t="shared" si="0"/>
        <v>#REF!</v>
      </c>
    </row>
    <row r="12" spans="1:11" ht="20.25">
      <c r="A12" s="3">
        <v>8</v>
      </c>
      <c r="B12" s="4" t="s">
        <v>12</v>
      </c>
      <c r="C12" s="32">
        <f>SUM('01 раздел'!C5)</f>
        <v>1577000</v>
      </c>
      <c r="D12" s="32">
        <f>SUM('01 раздел'!D5)</f>
        <v>1594000</v>
      </c>
      <c r="E12" s="32">
        <f>SUM('01 раздел'!E5)</f>
        <v>1606000</v>
      </c>
      <c r="F12" s="32">
        <f>SUM('раздел 02'!W7)</f>
        <v>2054340</v>
      </c>
      <c r="G12" s="32">
        <f>SUM('раздел 02'!X7)</f>
        <v>536900</v>
      </c>
      <c r="H12" s="32">
        <f>SUM('раздел 02'!Y7)</f>
        <v>84400</v>
      </c>
      <c r="I12" s="33">
        <f t="shared" si="0"/>
        <v>3631340</v>
      </c>
      <c r="J12" s="33">
        <f t="shared" si="0"/>
        <v>2130900</v>
      </c>
      <c r="K12" s="33">
        <f t="shared" si="0"/>
        <v>1690400</v>
      </c>
    </row>
    <row r="13" spans="1:11" ht="20.25">
      <c r="A13" s="3">
        <v>9</v>
      </c>
      <c r="B13" s="4" t="s">
        <v>11</v>
      </c>
      <c r="C13" s="32" t="e">
        <f>SUM('01 раздел'!#REF!)</f>
        <v>#REF!</v>
      </c>
      <c r="D13" s="32" t="e">
        <f>SUM('01 раздел'!#REF!)</f>
        <v>#REF!</v>
      </c>
      <c r="E13" s="32" t="e">
        <f>SUM('01 раздел'!#REF!)</f>
        <v>#REF!</v>
      </c>
      <c r="F13" s="32" t="e">
        <f>SUM('раздел 02'!#REF!)</f>
        <v>#REF!</v>
      </c>
      <c r="G13" s="32" t="e">
        <f>SUM('раздел 02'!#REF!)</f>
        <v>#REF!</v>
      </c>
      <c r="H13" s="32" t="e">
        <f>SUM('раздел 02'!#REF!)</f>
        <v>#REF!</v>
      </c>
      <c r="I13" s="33" t="e">
        <f t="shared" si="0"/>
        <v>#REF!</v>
      </c>
      <c r="J13" s="33" t="e">
        <f t="shared" si="0"/>
        <v>#REF!</v>
      </c>
      <c r="K13" s="33" t="e">
        <f t="shared" si="0"/>
        <v>#REF!</v>
      </c>
    </row>
    <row r="14" spans="1:11" ht="20.25">
      <c r="A14" s="3">
        <v>10</v>
      </c>
      <c r="B14" s="4" t="s">
        <v>13</v>
      </c>
      <c r="C14" s="32" t="e">
        <f>SUM('01 раздел'!#REF!)</f>
        <v>#REF!</v>
      </c>
      <c r="D14" s="32" t="e">
        <f>SUM('01 раздел'!#REF!)</f>
        <v>#REF!</v>
      </c>
      <c r="E14" s="32" t="e">
        <f>SUM('01 раздел'!#REF!)</f>
        <v>#REF!</v>
      </c>
      <c r="F14" s="32" t="e">
        <f>SUM('раздел 02'!#REF!)</f>
        <v>#REF!</v>
      </c>
      <c r="G14" s="32" t="e">
        <f>SUM('раздел 02'!#REF!)</f>
        <v>#REF!</v>
      </c>
      <c r="H14" s="32" t="e">
        <f>SUM('раздел 02'!#REF!)</f>
        <v>#REF!</v>
      </c>
      <c r="I14" s="33" t="e">
        <f t="shared" si="0"/>
        <v>#REF!</v>
      </c>
      <c r="J14" s="33" t="e">
        <f t="shared" si="0"/>
        <v>#REF!</v>
      </c>
      <c r="K14" s="33" t="e">
        <f t="shared" si="0"/>
        <v>#REF!</v>
      </c>
    </row>
    <row r="15" spans="1:11" ht="20.25">
      <c r="A15" s="3">
        <v>11</v>
      </c>
      <c r="B15" s="4" t="s">
        <v>14</v>
      </c>
      <c r="C15" s="32" t="e">
        <f>SUM('01 раздел'!#REF!)</f>
        <v>#REF!</v>
      </c>
      <c r="D15" s="32" t="e">
        <f>SUM('01 раздел'!#REF!)</f>
        <v>#REF!</v>
      </c>
      <c r="E15" s="32" t="e">
        <f>SUM('01 раздел'!#REF!)</f>
        <v>#REF!</v>
      </c>
      <c r="F15" s="32" t="e">
        <f>SUM('раздел 02'!#REF!)</f>
        <v>#REF!</v>
      </c>
      <c r="G15" s="32" t="e">
        <f>SUM('раздел 02'!#REF!)</f>
        <v>#REF!</v>
      </c>
      <c r="H15" s="32" t="e">
        <f>SUM('раздел 02'!#REF!)</f>
        <v>#REF!</v>
      </c>
      <c r="I15" s="33" t="e">
        <f t="shared" si="0"/>
        <v>#REF!</v>
      </c>
      <c r="J15" s="33" t="e">
        <f t="shared" si="0"/>
        <v>#REF!</v>
      </c>
      <c r="K15" s="33" t="e">
        <f t="shared" si="0"/>
        <v>#REF!</v>
      </c>
    </row>
    <row r="16" spans="1:11" ht="20.25">
      <c r="A16" s="3">
        <v>12</v>
      </c>
      <c r="B16" s="4" t="s">
        <v>15</v>
      </c>
      <c r="C16" s="32" t="e">
        <f>SUM('01 раздел'!#REF!)</f>
        <v>#REF!</v>
      </c>
      <c r="D16" s="32" t="e">
        <f>SUM('01 раздел'!#REF!)</f>
        <v>#REF!</v>
      </c>
      <c r="E16" s="32" t="e">
        <f>SUM('01 раздел'!#REF!)</f>
        <v>#REF!</v>
      </c>
      <c r="F16" s="32" t="e">
        <f>SUM('раздел 02'!#REF!)</f>
        <v>#REF!</v>
      </c>
      <c r="G16" s="32" t="e">
        <f>SUM('раздел 02'!#REF!)</f>
        <v>#REF!</v>
      </c>
      <c r="H16" s="32" t="e">
        <f>SUM('раздел 02'!#REF!)</f>
        <v>#REF!</v>
      </c>
      <c r="I16" s="33" t="e">
        <f t="shared" si="0"/>
        <v>#REF!</v>
      </c>
      <c r="J16" s="33" t="e">
        <f t="shared" si="0"/>
        <v>#REF!</v>
      </c>
      <c r="K16" s="33" t="e">
        <f t="shared" si="0"/>
        <v>#REF!</v>
      </c>
    </row>
    <row r="17" spans="1:11" ht="20.25">
      <c r="A17" s="3">
        <v>13</v>
      </c>
      <c r="B17" s="4" t="s">
        <v>16</v>
      </c>
      <c r="C17" s="32" t="e">
        <f>SUM('01 раздел'!#REF!)</f>
        <v>#REF!</v>
      </c>
      <c r="D17" s="32" t="e">
        <f>SUM('01 раздел'!#REF!)</f>
        <v>#REF!</v>
      </c>
      <c r="E17" s="32" t="e">
        <f>SUM('01 раздел'!#REF!)</f>
        <v>#REF!</v>
      </c>
      <c r="F17" s="32" t="e">
        <f>SUM('раздел 02'!#REF!)</f>
        <v>#REF!</v>
      </c>
      <c r="G17" s="32" t="e">
        <f>SUM('раздел 02'!#REF!)</f>
        <v>#REF!</v>
      </c>
      <c r="H17" s="32" t="e">
        <f>SUM('раздел 02'!#REF!)</f>
        <v>#REF!</v>
      </c>
      <c r="I17" s="33" t="e">
        <f t="shared" si="0"/>
        <v>#REF!</v>
      </c>
      <c r="J17" s="33" t="e">
        <f t="shared" si="0"/>
        <v>#REF!</v>
      </c>
      <c r="K17" s="33" t="e">
        <f t="shared" si="0"/>
        <v>#REF!</v>
      </c>
    </row>
    <row r="18" spans="1:11" ht="20.25">
      <c r="A18" s="3">
        <v>14</v>
      </c>
      <c r="B18" s="4" t="s">
        <v>17</v>
      </c>
      <c r="C18" s="32" t="e">
        <f>SUM('01 раздел'!#REF!)</f>
        <v>#REF!</v>
      </c>
      <c r="D18" s="32" t="e">
        <f>SUM('01 раздел'!#REF!)</f>
        <v>#REF!</v>
      </c>
      <c r="E18" s="32" t="e">
        <f>SUM('01 раздел'!#REF!)</f>
        <v>#REF!</v>
      </c>
      <c r="F18" s="32" t="e">
        <f>SUM('раздел 02'!#REF!)</f>
        <v>#REF!</v>
      </c>
      <c r="G18" s="32" t="e">
        <f>SUM('раздел 02'!#REF!)</f>
        <v>#REF!</v>
      </c>
      <c r="H18" s="32" t="e">
        <f>SUM('раздел 02'!#REF!)</f>
        <v>#REF!</v>
      </c>
      <c r="I18" s="33" t="e">
        <f t="shared" si="0"/>
        <v>#REF!</v>
      </c>
      <c r="J18" s="33" t="e">
        <f t="shared" si="0"/>
        <v>#REF!</v>
      </c>
      <c r="K18" s="33" t="e">
        <f t="shared" si="0"/>
        <v>#REF!</v>
      </c>
    </row>
    <row r="19" spans="1:11" ht="20.25">
      <c r="A19" s="3">
        <v>15</v>
      </c>
      <c r="B19" s="4" t="s">
        <v>18</v>
      </c>
      <c r="C19" s="32" t="e">
        <f>SUM('01 раздел'!#REF!)</f>
        <v>#REF!</v>
      </c>
      <c r="D19" s="32" t="e">
        <f>SUM('01 раздел'!#REF!)</f>
        <v>#REF!</v>
      </c>
      <c r="E19" s="32" t="e">
        <f>SUM('01 раздел'!#REF!)</f>
        <v>#REF!</v>
      </c>
      <c r="F19" s="32" t="e">
        <f>SUM('раздел 02'!#REF!)</f>
        <v>#REF!</v>
      </c>
      <c r="G19" s="32" t="e">
        <f>SUM('раздел 02'!#REF!)</f>
        <v>#REF!</v>
      </c>
      <c r="H19" s="32" t="e">
        <f>SUM('раздел 02'!#REF!)</f>
        <v>#REF!</v>
      </c>
      <c r="I19" s="33" t="e">
        <f t="shared" si="0"/>
        <v>#REF!</v>
      </c>
      <c r="J19" s="33" t="e">
        <f t="shared" si="0"/>
        <v>#REF!</v>
      </c>
      <c r="K19" s="33" t="e">
        <f t="shared" si="0"/>
        <v>#REF!</v>
      </c>
    </row>
    <row r="20" spans="1:11">
      <c r="A20" s="6"/>
      <c r="B20" s="7" t="s">
        <v>20</v>
      </c>
      <c r="C20" s="34" t="e">
        <f>SUM(C5:C19)</f>
        <v>#REF!</v>
      </c>
      <c r="D20" s="34" t="e">
        <f t="shared" ref="D20:E20" si="1">SUM(D5:D19)</f>
        <v>#REF!</v>
      </c>
      <c r="E20" s="34" t="e">
        <f t="shared" si="1"/>
        <v>#REF!</v>
      </c>
      <c r="F20" s="34" t="e">
        <f>SUM(F5:F19)</f>
        <v>#REF!</v>
      </c>
      <c r="G20" s="34" t="e">
        <f t="shared" ref="G20:H20" si="2">SUM(G5:G19)</f>
        <v>#REF!</v>
      </c>
      <c r="H20" s="34" t="e">
        <f t="shared" si="2"/>
        <v>#REF!</v>
      </c>
      <c r="I20" s="33" t="e">
        <f t="shared" si="0"/>
        <v>#REF!</v>
      </c>
      <c r="J20" s="33" t="e">
        <f t="shared" si="0"/>
        <v>#REF!</v>
      </c>
      <c r="K20" s="33" t="e">
        <f t="shared" si="0"/>
        <v>#REF!</v>
      </c>
    </row>
    <row r="21" spans="1:11">
      <c r="A21" s="8"/>
      <c r="B21" s="8"/>
      <c r="C21" s="8"/>
      <c r="D21" s="8"/>
      <c r="E21" s="8"/>
      <c r="F21" s="8"/>
      <c r="G21" s="8"/>
      <c r="H21" s="8"/>
      <c r="I21" s="26"/>
      <c r="J21" s="26"/>
      <c r="K21" s="26"/>
    </row>
    <row r="22" spans="1:11">
      <c r="A22" s="8"/>
      <c r="B22" s="8"/>
      <c r="C22" s="8"/>
      <c r="D22" s="8"/>
      <c r="E22" s="8"/>
      <c r="F22" s="8"/>
      <c r="G22" s="8"/>
      <c r="H22" s="8"/>
      <c r="I22" s="26"/>
      <c r="J22" s="26"/>
      <c r="K22" s="26"/>
    </row>
  </sheetData>
  <mergeCells count="6">
    <mergeCell ref="B1:K1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 раздел</vt:lpstr>
      <vt:lpstr>раздел 02</vt:lpstr>
      <vt:lpstr>свод 01+02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ГИС</dc:creator>
  <cp:lastModifiedBy>FU2</cp:lastModifiedBy>
  <cp:lastPrinted>2021-12-14T07:29:38Z</cp:lastPrinted>
  <dcterms:created xsi:type="dcterms:W3CDTF">2015-10-27T08:49:51Z</dcterms:created>
  <dcterms:modified xsi:type="dcterms:W3CDTF">2021-12-17T10:21:29Z</dcterms:modified>
</cp:coreProperties>
</file>